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Band Estimate" sheetId="1" r:id="rId1"/>
  </sheets>
  <externalReferences>
    <externalReference r:id="rId2"/>
  </externalReferences>
  <definedNames>
    <definedName name="Bud_Yr">'[1]Top Sheet'!$C$2</definedName>
  </definedNames>
  <calcPr calcId="124519"/>
</workbook>
</file>

<file path=xl/calcChain.xml><?xml version="1.0" encoding="utf-8"?>
<calcChain xmlns="http://schemas.openxmlformats.org/spreadsheetml/2006/main">
  <c r="E54" i="1"/>
  <c r="C54"/>
  <c r="C56" s="1"/>
  <c r="C59" s="1"/>
  <c r="C46"/>
  <c r="C45"/>
  <c r="C29"/>
  <c r="C14"/>
  <c r="C24" s="1"/>
  <c r="C9"/>
  <c r="C31" l="1"/>
  <c r="C36" s="1"/>
  <c r="C26"/>
  <c r="C30" s="1"/>
  <c r="C62"/>
  <c r="C64" s="1"/>
  <c r="C67" s="1"/>
  <c r="C41"/>
  <c r="C43" s="1"/>
  <c r="C48" s="1"/>
  <c r="C51" s="1"/>
  <c r="C38" l="1"/>
  <c r="C69" s="1"/>
  <c r="C70" s="1"/>
  <c r="C32"/>
  <c r="C37"/>
</calcChain>
</file>

<file path=xl/sharedStrings.xml><?xml version="1.0" encoding="utf-8"?>
<sst xmlns="http://schemas.openxmlformats.org/spreadsheetml/2006/main" count="97" uniqueCount="76">
  <si>
    <t>2019 Budget Worksheet</t>
  </si>
  <si>
    <t>Revelation Band, Summer/Sub Bands, Sound Support, and Projectionist</t>
  </si>
  <si>
    <t>Current 2019 Budget</t>
  </si>
  <si>
    <t>Revelation Band</t>
  </si>
  <si>
    <t>Band Subs</t>
  </si>
  <si>
    <t>Sound payments</t>
  </si>
  <si>
    <t>From Worship Supplies</t>
  </si>
  <si>
    <t>Projectionist</t>
  </si>
  <si>
    <t>Total</t>
  </si>
  <si>
    <t>2019 Calendar of Sundays/Special Days</t>
  </si>
  <si>
    <t>Jan</t>
  </si>
  <si>
    <t>Apr</t>
  </si>
  <si>
    <t>July</t>
  </si>
  <si>
    <t>Oct</t>
  </si>
  <si>
    <t>Feb</t>
  </si>
  <si>
    <t>May</t>
  </si>
  <si>
    <t>Aug</t>
  </si>
  <si>
    <t>Nov</t>
  </si>
  <si>
    <t xml:space="preserve"> </t>
  </si>
  <si>
    <t>Total Sundays</t>
  </si>
  <si>
    <t>Mar</t>
  </si>
  <si>
    <t>June</t>
  </si>
  <si>
    <t>Sept</t>
  </si>
  <si>
    <t>Dec</t>
  </si>
  <si>
    <t>Advent (Wednesdays)</t>
  </si>
  <si>
    <t>Lent (Wednesdays)</t>
  </si>
  <si>
    <t>Christmas is on Tuesday</t>
  </si>
  <si>
    <t>Summer Weeks</t>
  </si>
  <si>
    <t>Memorial Day (May 27) - Labor Day (Sept 2)</t>
  </si>
  <si>
    <t>New Proposal 2019 Budget</t>
  </si>
  <si>
    <t>Director of Contemporary Worship</t>
  </si>
  <si>
    <t>This is for preparing the music and does not include practice or performance of music.</t>
  </si>
  <si>
    <t>REVELATION BAND ESTIMATE:</t>
  </si>
  <si>
    <t>Number of Events</t>
  </si>
  <si>
    <t xml:space="preserve">     Number of Performance Sundays</t>
  </si>
  <si>
    <t>Total Sundays - Summer Weeks</t>
  </si>
  <si>
    <t xml:space="preserve">     # of Performances per Sunday</t>
  </si>
  <si>
    <t>Total Number of Sunday Events</t>
  </si>
  <si>
    <t>Additional Performance Events:</t>
  </si>
  <si>
    <t xml:space="preserve">     Revelation Band Perform for Advent</t>
  </si>
  <si>
    <t>Don't Play for Advent</t>
  </si>
  <si>
    <t xml:space="preserve">     Revelation Band Perform for Lent</t>
  </si>
  <si>
    <t>Play All Lent Wednesdays</t>
  </si>
  <si>
    <t>Total Performance Events</t>
  </si>
  <si>
    <t>Total Practice Times</t>
  </si>
  <si>
    <t>One day per week</t>
  </si>
  <si>
    <t>Total Events</t>
  </si>
  <si>
    <t>Per Person</t>
  </si>
  <si>
    <t xml:space="preserve">    Number of Band Members per event</t>
  </si>
  <si>
    <t>In 2018 we budgeted for 7 members</t>
  </si>
  <si>
    <t xml:space="preserve">    Pay per Practice per Person</t>
  </si>
  <si>
    <t xml:space="preserve">    Pay per Preformance per Person</t>
  </si>
  <si>
    <t>Dollars</t>
  </si>
  <si>
    <t>Total Practice Pay</t>
  </si>
  <si>
    <t>Total Performance Pay</t>
  </si>
  <si>
    <t>Total Revelation Band Budget</t>
  </si>
  <si>
    <t>Less than 2018 due to only 6 members</t>
  </si>
  <si>
    <t>SOUND SUPPORT:</t>
  </si>
  <si>
    <t xml:space="preserve">     Advent</t>
  </si>
  <si>
    <t xml:space="preserve">     Lent</t>
  </si>
  <si>
    <t xml:space="preserve">     Average Number of Funerals</t>
  </si>
  <si>
    <t>Per year</t>
  </si>
  <si>
    <t>Total Events (including Sundays)</t>
  </si>
  <si>
    <t>Per Pers.</t>
  </si>
  <si>
    <t xml:space="preserve">     Number of Sound People per event</t>
  </si>
  <si>
    <t xml:space="preserve">     Pay per Sound Person per event</t>
  </si>
  <si>
    <t>Total Sound Budget</t>
  </si>
  <si>
    <t>SUMMER/SUB BAND:</t>
  </si>
  <si>
    <t xml:space="preserve">     Number of Summer/Sub People per event</t>
  </si>
  <si>
    <t>Average</t>
  </si>
  <si>
    <t xml:space="preserve">     Pay per Summer/Sub per event</t>
  </si>
  <si>
    <t>Total Summer/Sub Budget</t>
  </si>
  <si>
    <t>Projectionist:</t>
  </si>
  <si>
    <t>Excludes Summer Outside Services</t>
  </si>
  <si>
    <t xml:space="preserve">     Number of Projectionist People per event</t>
  </si>
  <si>
    <t>$ Remaining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</si>
</sst>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5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5" fontId="6" fillId="2" borderId="7" xfId="1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2" borderId="18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5" fontId="7" fillId="2" borderId="19" xfId="1" applyNumberFormat="1" applyFont="1" applyFill="1" applyBorder="1" applyAlignment="1">
      <alignment vertical="center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5" fontId="7" fillId="0" borderId="0" xfId="1" applyNumberFormat="1" applyFont="1" applyFill="1" applyAlignment="1">
      <alignment vertical="center"/>
    </xf>
    <xf numFmtId="0" fontId="0" fillId="2" borderId="20" xfId="0" applyFill="1" applyBorder="1" applyAlignment="1">
      <alignment vertical="center"/>
    </xf>
    <xf numFmtId="0" fontId="4" fillId="0" borderId="21" xfId="0" applyFont="1" applyBorder="1" applyAlignment="1">
      <alignment horizontal="center" vertical="center" textRotation="90"/>
    </xf>
    <xf numFmtId="0" fontId="0" fillId="0" borderId="22" xfId="0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quotePrefix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3" xfId="0" applyFont="1" applyBorder="1" applyAlignment="1">
      <alignment horizontal="center" vertical="center" textRotation="90"/>
    </xf>
    <xf numFmtId="0" fontId="0" fillId="0" borderId="24" xfId="0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0" xfId="0" quotePrefix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8" fillId="0" borderId="26" xfId="0" applyFon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26" xfId="0" quotePrefix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Border="1" applyAlignment="1">
      <alignment horizontal="center" vertical="center" textRotation="90"/>
    </xf>
    <xf numFmtId="0" fontId="0" fillId="0" borderId="29" xfId="0" applyBorder="1" applyAlignment="1">
      <alignment vertical="center"/>
    </xf>
    <xf numFmtId="0" fontId="5" fillId="0" borderId="30" xfId="0" applyFont="1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8" fillId="0" borderId="3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5" fontId="5" fillId="0" borderId="0" xfId="1" applyNumberFormat="1" applyFont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4" fillId="0" borderId="23" xfId="0" applyFont="1" applyBorder="1" applyAlignment="1">
      <alignment horizontal="center" vertical="center" textRotation="90" wrapText="1"/>
    </xf>
    <xf numFmtId="5" fontId="5" fillId="0" borderId="26" xfId="1" applyNumberFormat="1" applyFont="1" applyBorder="1" applyAlignment="1">
      <alignment horizontal="right" vertical="center"/>
    </xf>
    <xf numFmtId="5" fontId="8" fillId="0" borderId="30" xfId="1" applyNumberFormat="1" applyFont="1" applyBorder="1" applyAlignment="1">
      <alignment vertical="center"/>
    </xf>
    <xf numFmtId="5" fontId="8" fillId="0" borderId="0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4" fillId="0" borderId="37" xfId="0" applyFont="1" applyBorder="1" applyAlignment="1">
      <alignment horizontal="center" vertical="center" textRotation="90"/>
    </xf>
    <xf numFmtId="0" fontId="0" fillId="0" borderId="27" xfId="0" applyFill="1" applyBorder="1" applyAlignment="1">
      <alignment vertical="center"/>
    </xf>
    <xf numFmtId="0" fontId="4" fillId="0" borderId="38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vertical="center"/>
    </xf>
    <xf numFmtId="0" fontId="4" fillId="0" borderId="37" xfId="0" applyFont="1" applyBorder="1" applyAlignment="1">
      <alignment horizontal="center" vertical="center" textRotation="90" wrapText="1"/>
    </xf>
    <xf numFmtId="5" fontId="5" fillId="0" borderId="26" xfId="1" applyNumberFormat="1" applyFont="1" applyBorder="1" applyAlignment="1">
      <alignment vertical="center"/>
    </xf>
    <xf numFmtId="0" fontId="4" fillId="0" borderId="39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5" fontId="6" fillId="2" borderId="40" xfId="1" applyNumberFormat="1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4" fillId="0" borderId="35" xfId="0" applyFont="1" applyBorder="1" applyAlignment="1">
      <alignment horizontal="center" vertical="center" textRotation="90" wrapText="1"/>
    </xf>
    <xf numFmtId="0" fontId="4" fillId="0" borderId="36" xfId="0" applyFont="1" applyBorder="1" applyAlignment="1">
      <alignment horizontal="center" vertical="center" textRotation="90" wrapText="1"/>
    </xf>
    <xf numFmtId="5" fontId="5" fillId="0" borderId="0" xfId="1" applyNumberFormat="1" applyFont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5" fontId="6" fillId="2" borderId="19" xfId="1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king%202019_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Summary New Year"/>
      <sheetName val="New Year-Full Year"/>
      <sheetName val="Pastor Detail"/>
      <sheetName val="Band Estimate"/>
    </sheetNames>
    <sheetDataSet>
      <sheetData sheetId="0">
        <row r="2">
          <cell r="C2">
            <v>2019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7"/>
  <sheetViews>
    <sheetView showGridLines="0" tabSelected="1" workbookViewId="0">
      <selection activeCell="N9" sqref="N9"/>
    </sheetView>
  </sheetViews>
  <sheetFormatPr defaultRowHeight="14.5"/>
  <cols>
    <col min="1" max="1" width="7.453125" style="2" customWidth="1"/>
    <col min="2" max="2" width="39.26953125" style="2" customWidth="1"/>
    <col min="3" max="3" width="12.08984375" style="2" bestFit="1" customWidth="1"/>
    <col min="4" max="4" width="4" style="2" customWidth="1"/>
    <col min="5" max="5" width="4.54296875" style="2" customWidth="1"/>
    <col min="6" max="6" width="4" style="2" customWidth="1"/>
    <col min="7" max="7" width="4.54296875" style="2" customWidth="1"/>
    <col min="8" max="8" width="4" style="2" customWidth="1"/>
    <col min="9" max="9" width="4.54296875" style="2" customWidth="1"/>
    <col min="10" max="10" width="4" style="2" customWidth="1"/>
    <col min="11" max="11" width="4.54296875" style="2" customWidth="1"/>
    <col min="12" max="16384" width="8.7265625" style="2"/>
  </cols>
  <sheetData>
    <row r="1" spans="1:12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thickBot="1"/>
    <row r="4" spans="1:12" ht="15" thickTop="1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>
      <c r="A5" s="7"/>
      <c r="B5" s="8" t="s">
        <v>3</v>
      </c>
      <c r="C5" s="9">
        <v>15624</v>
      </c>
      <c r="D5" s="10"/>
      <c r="E5" s="8"/>
      <c r="F5" s="8"/>
      <c r="G5" s="8"/>
      <c r="H5" s="8"/>
      <c r="I5" s="8"/>
      <c r="J5" s="8"/>
      <c r="K5" s="8"/>
      <c r="L5" s="11"/>
    </row>
    <row r="6" spans="1:12">
      <c r="A6" s="7"/>
      <c r="B6" s="8" t="s">
        <v>4</v>
      </c>
      <c r="C6" s="9">
        <v>5208</v>
      </c>
      <c r="D6" s="8"/>
      <c r="E6" s="8"/>
      <c r="F6" s="8"/>
      <c r="G6" s="8"/>
      <c r="H6" s="8"/>
      <c r="I6" s="8"/>
      <c r="J6" s="8"/>
      <c r="K6" s="8"/>
      <c r="L6" s="11"/>
    </row>
    <row r="7" spans="1:12">
      <c r="A7" s="7"/>
      <c r="B7" s="8" t="s">
        <v>5</v>
      </c>
      <c r="C7" s="9">
        <v>1000</v>
      </c>
      <c r="D7" s="8" t="s">
        <v>6</v>
      </c>
      <c r="E7" s="8"/>
      <c r="F7" s="8"/>
      <c r="G7" s="8"/>
      <c r="H7" s="8"/>
      <c r="I7" s="8"/>
      <c r="J7" s="8"/>
      <c r="K7" s="8"/>
      <c r="L7" s="11"/>
    </row>
    <row r="8" spans="1:12">
      <c r="A8" s="7"/>
      <c r="B8" s="8" t="s">
        <v>7</v>
      </c>
      <c r="C8" s="9">
        <v>1000</v>
      </c>
      <c r="D8" s="8"/>
      <c r="E8" s="8"/>
      <c r="F8" s="8"/>
      <c r="G8" s="8"/>
      <c r="H8" s="8"/>
      <c r="I8" s="8"/>
      <c r="J8" s="8"/>
      <c r="K8" s="8"/>
      <c r="L8" s="11"/>
    </row>
    <row r="9" spans="1:12" ht="15" thickBot="1">
      <c r="A9" s="12" t="s">
        <v>8</v>
      </c>
      <c r="B9" s="13"/>
      <c r="C9" s="14">
        <f>SUM(C5:C8)</f>
        <v>22832</v>
      </c>
      <c r="D9" s="13"/>
      <c r="E9" s="13"/>
      <c r="F9" s="13"/>
      <c r="G9" s="13"/>
      <c r="H9" s="13"/>
      <c r="I9" s="13"/>
      <c r="J9" s="13"/>
      <c r="K9" s="13"/>
      <c r="L9" s="15"/>
    </row>
    <row r="10" spans="1:12" ht="15.5" thickTop="1" thickBot="1"/>
    <row r="11" spans="1:12" ht="15" thickTop="1">
      <c r="A11" s="4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>
      <c r="A12" s="7"/>
      <c r="B12" s="8"/>
      <c r="C12" s="8"/>
      <c r="D12" s="16">
        <v>4</v>
      </c>
      <c r="E12" s="8" t="s">
        <v>10</v>
      </c>
      <c r="F12" s="16">
        <v>4</v>
      </c>
      <c r="G12" s="8" t="s">
        <v>11</v>
      </c>
      <c r="H12" s="16">
        <v>4</v>
      </c>
      <c r="I12" s="8" t="s">
        <v>12</v>
      </c>
      <c r="J12" s="16">
        <v>4</v>
      </c>
      <c r="K12" s="8" t="s">
        <v>13</v>
      </c>
      <c r="L12" s="11"/>
    </row>
    <row r="13" spans="1:12">
      <c r="A13" s="7"/>
      <c r="B13" s="8"/>
      <c r="C13" s="8"/>
      <c r="D13" s="16">
        <v>4</v>
      </c>
      <c r="E13" s="8" t="s">
        <v>14</v>
      </c>
      <c r="F13" s="16">
        <v>4</v>
      </c>
      <c r="G13" s="8" t="s">
        <v>15</v>
      </c>
      <c r="H13" s="16">
        <v>4</v>
      </c>
      <c r="I13" s="8" t="s">
        <v>16</v>
      </c>
      <c r="J13" s="16">
        <v>4</v>
      </c>
      <c r="K13" s="8" t="s">
        <v>17</v>
      </c>
      <c r="L13" s="11"/>
    </row>
    <row r="14" spans="1:12">
      <c r="A14" s="17" t="s">
        <v>18</v>
      </c>
      <c r="B14" s="18" t="s">
        <v>19</v>
      </c>
      <c r="C14" s="19">
        <f>+SUM(D12:D14)+SUM(F12:F14)+SUM(H12:H14)+SUM(J12:J14)</f>
        <v>52</v>
      </c>
      <c r="D14" s="20">
        <v>5</v>
      </c>
      <c r="E14" s="18" t="s">
        <v>20</v>
      </c>
      <c r="F14" s="20">
        <v>5</v>
      </c>
      <c r="G14" s="18" t="s">
        <v>21</v>
      </c>
      <c r="H14" s="20">
        <v>5</v>
      </c>
      <c r="I14" s="18" t="s">
        <v>22</v>
      </c>
      <c r="J14" s="20">
        <v>5</v>
      </c>
      <c r="K14" s="18" t="s">
        <v>23</v>
      </c>
      <c r="L14" s="21"/>
    </row>
    <row r="15" spans="1:12">
      <c r="A15" s="22"/>
      <c r="B15" s="23" t="s">
        <v>24</v>
      </c>
      <c r="C15" s="24">
        <v>4</v>
      </c>
      <c r="D15" s="23"/>
      <c r="E15" s="23"/>
      <c r="F15" s="23"/>
      <c r="G15" s="23"/>
      <c r="H15" s="23"/>
      <c r="I15" s="23"/>
      <c r="J15" s="23"/>
      <c r="K15" s="23"/>
      <c r="L15" s="25"/>
    </row>
    <row r="16" spans="1:12">
      <c r="A16" s="22"/>
      <c r="B16" s="23" t="s">
        <v>25</v>
      </c>
      <c r="C16" s="24">
        <v>6</v>
      </c>
      <c r="D16" s="23"/>
      <c r="E16" s="23"/>
      <c r="F16" s="23"/>
      <c r="G16" s="23"/>
      <c r="H16" s="23"/>
      <c r="I16" s="23"/>
      <c r="J16" s="23"/>
      <c r="K16" s="23"/>
      <c r="L16" s="25"/>
    </row>
    <row r="17" spans="1:12">
      <c r="A17" s="26"/>
      <c r="B17" s="27" t="s">
        <v>26</v>
      </c>
      <c r="C17" s="28">
        <v>1</v>
      </c>
      <c r="D17" s="27"/>
      <c r="E17" s="27"/>
      <c r="F17" s="27"/>
      <c r="G17" s="27"/>
      <c r="H17" s="27"/>
      <c r="I17" s="27"/>
      <c r="J17" s="27"/>
      <c r="K17" s="27"/>
      <c r="L17" s="29"/>
    </row>
    <row r="18" spans="1:12" ht="15" thickBot="1">
      <c r="A18" s="30"/>
      <c r="B18" s="31" t="s">
        <v>27</v>
      </c>
      <c r="C18" s="32">
        <v>15</v>
      </c>
      <c r="D18" s="31" t="s">
        <v>28</v>
      </c>
      <c r="E18" s="31"/>
      <c r="F18" s="31"/>
      <c r="G18" s="31"/>
      <c r="H18" s="31"/>
      <c r="I18" s="31"/>
      <c r="J18" s="31"/>
      <c r="K18" s="31"/>
      <c r="L18" s="33"/>
    </row>
    <row r="19" spans="1:12" ht="15" thickTop="1"/>
    <row r="20" spans="1:12" ht="21.5" thickBot="1">
      <c r="A20" s="34" t="s">
        <v>29</v>
      </c>
    </row>
    <row r="21" spans="1:12" ht="30" customHeight="1" thickTop="1" thickBot="1">
      <c r="A21" s="35" t="s">
        <v>30</v>
      </c>
      <c r="B21" s="36"/>
      <c r="C21" s="37">
        <v>3000</v>
      </c>
      <c r="D21" s="36"/>
      <c r="E21" s="38" t="s">
        <v>31</v>
      </c>
      <c r="F21" s="38"/>
      <c r="G21" s="38"/>
      <c r="H21" s="38"/>
      <c r="I21" s="38"/>
      <c r="J21" s="38"/>
      <c r="K21" s="38"/>
      <c r="L21" s="39"/>
    </row>
    <row r="22" spans="1:12" ht="15.5" thickTop="1" thickBot="1">
      <c r="A22" s="40"/>
      <c r="B22" s="41"/>
      <c r="C22" s="42"/>
      <c r="D22" s="41"/>
      <c r="E22" s="41"/>
      <c r="F22" s="41"/>
      <c r="H22" s="41"/>
      <c r="J22" s="41"/>
    </row>
    <row r="23" spans="1:12" ht="15.5" thickTop="1" thickBot="1">
      <c r="A23" s="35" t="s">
        <v>32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3"/>
    </row>
    <row r="24" spans="1:12" ht="15" thickTop="1">
      <c r="A24" s="44" t="s">
        <v>33</v>
      </c>
      <c r="B24" s="45" t="s">
        <v>34</v>
      </c>
      <c r="C24" s="46">
        <f>+C14-C18</f>
        <v>37</v>
      </c>
      <c r="D24" s="47"/>
      <c r="E24" s="47" t="s">
        <v>35</v>
      </c>
      <c r="F24" s="48"/>
      <c r="G24" s="47"/>
      <c r="H24" s="48"/>
      <c r="I24" s="47"/>
      <c r="J24" s="48"/>
      <c r="K24" s="47"/>
      <c r="L24" s="49"/>
    </row>
    <row r="25" spans="1:12">
      <c r="A25" s="50"/>
      <c r="B25" s="51" t="s">
        <v>36</v>
      </c>
      <c r="C25" s="52">
        <v>1</v>
      </c>
      <c r="D25" s="53"/>
      <c r="E25" s="8"/>
      <c r="F25" s="54"/>
      <c r="G25" s="8"/>
      <c r="H25" s="54"/>
      <c r="I25" s="8"/>
      <c r="J25" s="54"/>
      <c r="K25" s="8"/>
      <c r="L25" s="11"/>
    </row>
    <row r="26" spans="1:12">
      <c r="A26" s="50"/>
      <c r="B26" s="55" t="s">
        <v>37</v>
      </c>
      <c r="C26" s="56">
        <f>+C24*C25</f>
        <v>37</v>
      </c>
      <c r="D26" s="57"/>
      <c r="E26" s="57"/>
      <c r="F26" s="58"/>
      <c r="G26" s="57"/>
      <c r="H26" s="58"/>
      <c r="I26" s="57"/>
      <c r="J26" s="58"/>
      <c r="K26" s="57"/>
      <c r="L26" s="59"/>
    </row>
    <row r="27" spans="1:12">
      <c r="A27" s="60"/>
      <c r="B27" s="61" t="s">
        <v>38</v>
      </c>
      <c r="C27" s="62"/>
      <c r="D27" s="63"/>
      <c r="E27" s="63"/>
      <c r="F27" s="64"/>
      <c r="G27" s="63"/>
      <c r="H27" s="64"/>
      <c r="I27" s="63"/>
      <c r="J27" s="64"/>
      <c r="K27" s="63"/>
      <c r="L27" s="65"/>
    </row>
    <row r="28" spans="1:12">
      <c r="A28" s="60"/>
      <c r="B28" s="51" t="s">
        <v>39</v>
      </c>
      <c r="C28" s="52">
        <v>0</v>
      </c>
      <c r="D28" s="8"/>
      <c r="E28" s="8" t="s">
        <v>40</v>
      </c>
      <c r="F28" s="66"/>
      <c r="G28" s="8"/>
      <c r="H28" s="66"/>
      <c r="I28" s="8"/>
      <c r="J28" s="66"/>
      <c r="K28" s="8"/>
      <c r="L28" s="11"/>
    </row>
    <row r="29" spans="1:12">
      <c r="A29" s="60"/>
      <c r="B29" s="55" t="s">
        <v>41</v>
      </c>
      <c r="C29" s="56">
        <f>+C16</f>
        <v>6</v>
      </c>
      <c r="D29" s="57"/>
      <c r="E29" s="57" t="s">
        <v>42</v>
      </c>
      <c r="F29" s="67"/>
      <c r="G29" s="57"/>
      <c r="H29" s="67"/>
      <c r="I29" s="57"/>
      <c r="J29" s="67"/>
      <c r="K29" s="57"/>
      <c r="L29" s="59"/>
    </row>
    <row r="30" spans="1:12">
      <c r="A30" s="60"/>
      <c r="B30" s="61" t="s">
        <v>43</v>
      </c>
      <c r="C30" s="68">
        <f>SUM(C26:C29)</f>
        <v>43</v>
      </c>
      <c r="D30" s="63"/>
      <c r="E30" s="63"/>
      <c r="F30" s="64"/>
      <c r="G30" s="63"/>
      <c r="H30" s="64"/>
      <c r="I30" s="63"/>
      <c r="J30" s="64"/>
      <c r="K30" s="63"/>
      <c r="L30" s="65"/>
    </row>
    <row r="31" spans="1:12">
      <c r="A31" s="60"/>
      <c r="B31" s="51" t="s">
        <v>44</v>
      </c>
      <c r="C31" s="69">
        <f>C24</f>
        <v>37</v>
      </c>
      <c r="D31" s="8"/>
      <c r="E31" s="8" t="s">
        <v>45</v>
      </c>
      <c r="F31" s="66"/>
      <c r="G31" s="8"/>
      <c r="H31" s="66"/>
      <c r="I31" s="8"/>
      <c r="J31" s="66"/>
      <c r="K31" s="8"/>
      <c r="L31" s="11"/>
    </row>
    <row r="32" spans="1:12">
      <c r="A32" s="60"/>
      <c r="B32" s="55" t="s">
        <v>46</v>
      </c>
      <c r="C32" s="70">
        <f>+C30+C31</f>
        <v>80</v>
      </c>
      <c r="D32" s="57"/>
      <c r="E32" s="57"/>
      <c r="F32" s="67"/>
      <c r="G32" s="57"/>
      <c r="H32" s="67"/>
      <c r="I32" s="57"/>
      <c r="J32" s="67"/>
      <c r="K32" s="57"/>
      <c r="L32" s="59"/>
    </row>
    <row r="33" spans="1:14">
      <c r="A33" s="71" t="s">
        <v>47</v>
      </c>
      <c r="B33" s="63" t="s">
        <v>48</v>
      </c>
      <c r="C33" s="62">
        <v>6</v>
      </c>
      <c r="D33" s="63"/>
      <c r="E33" s="63" t="s">
        <v>49</v>
      </c>
      <c r="F33" s="64"/>
      <c r="G33" s="63"/>
      <c r="H33" s="64"/>
      <c r="I33" s="63"/>
      <c r="J33" s="64"/>
      <c r="K33" s="63"/>
      <c r="L33" s="65"/>
    </row>
    <row r="34" spans="1:14">
      <c r="A34" s="72"/>
      <c r="B34" s="8" t="s">
        <v>50</v>
      </c>
      <c r="C34" s="73">
        <v>25</v>
      </c>
      <c r="D34" s="8"/>
      <c r="E34" s="8"/>
      <c r="F34" s="66"/>
      <c r="G34" s="8"/>
      <c r="H34" s="66"/>
      <c r="I34" s="8"/>
      <c r="J34" s="66"/>
      <c r="K34" s="8"/>
      <c r="L34" s="11"/>
      <c r="N34" s="74"/>
    </row>
    <row r="35" spans="1:14">
      <c r="A35" s="75"/>
      <c r="B35" s="57" t="s">
        <v>51</v>
      </c>
      <c r="C35" s="76">
        <v>30</v>
      </c>
      <c r="D35" s="57"/>
      <c r="E35" s="57"/>
      <c r="F35" s="67"/>
      <c r="G35" s="57"/>
      <c r="H35" s="67"/>
      <c r="I35" s="57"/>
      <c r="J35" s="67"/>
      <c r="K35" s="57"/>
      <c r="L35" s="59"/>
    </row>
    <row r="36" spans="1:14">
      <c r="A36" s="71" t="s">
        <v>52</v>
      </c>
      <c r="B36" s="63" t="s">
        <v>53</v>
      </c>
      <c r="C36" s="77">
        <f>+C31*C33*C34</f>
        <v>5550</v>
      </c>
      <c r="D36" s="63"/>
      <c r="E36" s="63"/>
      <c r="F36" s="64"/>
      <c r="G36" s="63"/>
      <c r="H36" s="64"/>
      <c r="I36" s="63"/>
      <c r="J36" s="64"/>
      <c r="K36" s="63"/>
      <c r="L36" s="65"/>
    </row>
    <row r="37" spans="1:14">
      <c r="A37" s="72"/>
      <c r="B37" s="8" t="s">
        <v>54</v>
      </c>
      <c r="C37" s="78">
        <f>+C30*C33*C35</f>
        <v>7740</v>
      </c>
      <c r="D37" s="8"/>
      <c r="E37" s="8"/>
      <c r="F37" s="66"/>
      <c r="G37" s="79"/>
      <c r="H37" s="66"/>
      <c r="I37" s="8"/>
      <c r="J37" s="66"/>
      <c r="K37" s="8"/>
      <c r="L37" s="11"/>
    </row>
    <row r="38" spans="1:14" ht="15" thickBot="1">
      <c r="A38" s="80"/>
      <c r="B38" s="81" t="s">
        <v>55</v>
      </c>
      <c r="C38" s="14">
        <f>+C36+C37</f>
        <v>13290</v>
      </c>
      <c r="D38" s="13"/>
      <c r="E38" s="13" t="s">
        <v>56</v>
      </c>
      <c r="F38" s="13"/>
      <c r="G38" s="13"/>
      <c r="H38" s="13"/>
      <c r="I38" s="13"/>
      <c r="J38" s="13"/>
      <c r="K38" s="13"/>
      <c r="L38" s="15"/>
    </row>
    <row r="39" spans="1:14" ht="15.5" thickTop="1" thickBot="1">
      <c r="F39" s="41"/>
      <c r="H39" s="41"/>
      <c r="J39" s="41"/>
    </row>
    <row r="40" spans="1:14" ht="15.5" thickTop="1" thickBot="1">
      <c r="A40" s="35" t="s">
        <v>57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43"/>
    </row>
    <row r="41" spans="1:14" ht="15" customHeight="1" thickTop="1">
      <c r="A41" s="82" t="s">
        <v>33</v>
      </c>
      <c r="B41" s="47" t="s">
        <v>34</v>
      </c>
      <c r="C41" s="46">
        <f>+C14</f>
        <v>52</v>
      </c>
      <c r="D41" s="47"/>
      <c r="E41" s="47"/>
      <c r="F41" s="48"/>
      <c r="G41" s="47"/>
      <c r="H41" s="48"/>
      <c r="I41" s="47"/>
      <c r="J41" s="48"/>
      <c r="K41" s="47"/>
      <c r="L41" s="49"/>
    </row>
    <row r="42" spans="1:14">
      <c r="A42" s="83"/>
      <c r="B42" s="8" t="s">
        <v>36</v>
      </c>
      <c r="C42" s="52">
        <v>2</v>
      </c>
      <c r="D42" s="8"/>
      <c r="E42" s="8"/>
      <c r="F42" s="66"/>
      <c r="G42" s="8"/>
      <c r="H42" s="66"/>
      <c r="I42" s="8"/>
      <c r="J42" s="66"/>
      <c r="K42" s="8"/>
      <c r="L42" s="11"/>
    </row>
    <row r="43" spans="1:14">
      <c r="A43" s="83"/>
      <c r="B43" s="57" t="s">
        <v>37</v>
      </c>
      <c r="C43" s="56">
        <f>+C41*C42</f>
        <v>104</v>
      </c>
      <c r="D43" s="57"/>
      <c r="E43" s="57"/>
      <c r="F43" s="67"/>
      <c r="G43" s="57"/>
      <c r="H43" s="67"/>
      <c r="I43" s="57"/>
      <c r="J43" s="67"/>
      <c r="K43" s="57"/>
      <c r="L43" s="59"/>
    </row>
    <row r="44" spans="1:14">
      <c r="A44" s="83"/>
      <c r="B44" s="63" t="s">
        <v>38</v>
      </c>
      <c r="C44" s="68"/>
      <c r="D44" s="63"/>
      <c r="E44" s="63"/>
      <c r="F44" s="64"/>
      <c r="G44" s="63"/>
      <c r="H44" s="64"/>
      <c r="I44" s="63"/>
      <c r="J44" s="64"/>
      <c r="K44" s="63"/>
      <c r="L44" s="65"/>
    </row>
    <row r="45" spans="1:14">
      <c r="A45" s="83"/>
      <c r="B45" s="8" t="s">
        <v>58</v>
      </c>
      <c r="C45" s="69">
        <f>+C15</f>
        <v>4</v>
      </c>
      <c r="D45" s="8"/>
      <c r="E45" s="8"/>
      <c r="F45" s="66"/>
      <c r="G45" s="8"/>
      <c r="H45" s="66"/>
      <c r="I45" s="8"/>
      <c r="J45" s="66"/>
      <c r="K45" s="8"/>
      <c r="L45" s="11"/>
    </row>
    <row r="46" spans="1:14">
      <c r="A46" s="83"/>
      <c r="B46" s="8" t="s">
        <v>59</v>
      </c>
      <c r="C46" s="69">
        <f>+C16</f>
        <v>6</v>
      </c>
      <c r="D46" s="8"/>
      <c r="E46" s="8"/>
      <c r="F46" s="66"/>
      <c r="G46" s="8"/>
      <c r="H46" s="66"/>
      <c r="I46" s="8"/>
      <c r="J46" s="66"/>
      <c r="K46" s="8"/>
      <c r="L46" s="11"/>
    </row>
    <row r="47" spans="1:14">
      <c r="A47" s="83"/>
      <c r="B47" s="66" t="s">
        <v>60</v>
      </c>
      <c r="C47" s="84">
        <v>20</v>
      </c>
      <c r="D47" s="66"/>
      <c r="E47" s="66" t="s">
        <v>61</v>
      </c>
      <c r="F47" s="66"/>
      <c r="G47" s="66"/>
      <c r="H47" s="66"/>
      <c r="I47" s="66"/>
      <c r="J47" s="66"/>
      <c r="K47" s="66"/>
      <c r="L47" s="85"/>
    </row>
    <row r="48" spans="1:14">
      <c r="A48" s="86"/>
      <c r="B48" s="67" t="s">
        <v>62</v>
      </c>
      <c r="C48" s="67">
        <f>SUM(C43:C47)</f>
        <v>134</v>
      </c>
      <c r="D48" s="67"/>
      <c r="E48" s="67"/>
      <c r="F48" s="67"/>
      <c r="G48" s="67"/>
      <c r="H48" s="67"/>
      <c r="I48" s="67"/>
      <c r="J48" s="67"/>
      <c r="K48" s="67"/>
      <c r="L48" s="87"/>
    </row>
    <row r="49" spans="1:12">
      <c r="A49" s="88" t="s">
        <v>63</v>
      </c>
      <c r="B49" s="63" t="s">
        <v>64</v>
      </c>
      <c r="C49" s="89">
        <v>1</v>
      </c>
      <c r="D49" s="63"/>
      <c r="E49" s="63"/>
      <c r="F49" s="64"/>
      <c r="G49" s="63"/>
      <c r="H49" s="64"/>
      <c r="I49" s="63"/>
      <c r="J49" s="64"/>
      <c r="K49" s="63"/>
      <c r="L49" s="65"/>
    </row>
    <row r="50" spans="1:12">
      <c r="A50" s="90"/>
      <c r="B50" s="57" t="s">
        <v>65</v>
      </c>
      <c r="C50" s="91">
        <v>25</v>
      </c>
      <c r="D50" s="57"/>
      <c r="E50" s="57"/>
      <c r="F50" s="67"/>
      <c r="G50" s="57"/>
      <c r="H50" s="67"/>
      <c r="I50" s="57"/>
      <c r="J50" s="67"/>
      <c r="K50" s="57"/>
      <c r="L50" s="59"/>
    </row>
    <row r="51" spans="1:12" ht="15" thickBot="1">
      <c r="A51" s="92" t="s">
        <v>52</v>
      </c>
      <c r="B51" s="93" t="s">
        <v>66</v>
      </c>
      <c r="C51" s="94">
        <f>+C48*C49*C50</f>
        <v>3350</v>
      </c>
      <c r="D51" s="95"/>
      <c r="E51" s="95"/>
      <c r="F51" s="95"/>
      <c r="G51" s="95"/>
      <c r="H51" s="95"/>
      <c r="I51" s="95"/>
      <c r="J51" s="95"/>
      <c r="K51" s="95"/>
      <c r="L51" s="96"/>
    </row>
    <row r="52" spans="1:12" ht="15.5" thickTop="1" thickBot="1">
      <c r="F52" s="41"/>
      <c r="H52" s="41"/>
      <c r="J52" s="41"/>
    </row>
    <row r="53" spans="1:12" ht="15.5" thickTop="1" thickBot="1">
      <c r="A53" s="35" t="s">
        <v>67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43"/>
    </row>
    <row r="54" spans="1:12" ht="15" customHeight="1" thickTop="1">
      <c r="A54" s="97" t="s">
        <v>33</v>
      </c>
      <c r="B54" s="47" t="s">
        <v>34</v>
      </c>
      <c r="C54" s="46">
        <f>+C18</f>
        <v>15</v>
      </c>
      <c r="D54" s="47"/>
      <c r="E54" s="47" t="str">
        <f>+D18</f>
        <v>Memorial Day (May 27) - Labor Day (Sept 2)</v>
      </c>
      <c r="F54" s="48"/>
      <c r="G54" s="47"/>
      <c r="H54" s="48"/>
      <c r="I54" s="47"/>
      <c r="J54" s="48"/>
      <c r="K54" s="47"/>
      <c r="L54" s="49"/>
    </row>
    <row r="55" spans="1:12">
      <c r="A55" s="98"/>
      <c r="B55" s="8" t="s">
        <v>36</v>
      </c>
      <c r="C55" s="52">
        <v>1</v>
      </c>
      <c r="D55" s="8"/>
      <c r="E55" s="8"/>
      <c r="F55" s="66"/>
      <c r="G55" s="8"/>
      <c r="H55" s="66"/>
      <c r="I55" s="8"/>
      <c r="J55" s="66"/>
      <c r="K55" s="8"/>
      <c r="L55" s="11"/>
    </row>
    <row r="56" spans="1:12">
      <c r="A56" s="90"/>
      <c r="B56" s="57" t="s">
        <v>37</v>
      </c>
      <c r="C56" s="56">
        <f>+C54*C55</f>
        <v>15</v>
      </c>
      <c r="D56" s="57"/>
      <c r="E56" s="57"/>
      <c r="F56" s="67"/>
      <c r="G56" s="57"/>
      <c r="H56" s="67"/>
      <c r="I56" s="57"/>
      <c r="J56" s="67"/>
      <c r="K56" s="57"/>
      <c r="L56" s="59"/>
    </row>
    <row r="57" spans="1:12">
      <c r="A57" s="88" t="s">
        <v>63</v>
      </c>
      <c r="B57" s="63" t="s">
        <v>68</v>
      </c>
      <c r="C57" s="89">
        <v>3</v>
      </c>
      <c r="D57" s="63"/>
      <c r="E57" s="63" t="s">
        <v>69</v>
      </c>
      <c r="F57" s="64"/>
      <c r="G57" s="63"/>
      <c r="H57" s="64"/>
      <c r="I57" s="63"/>
      <c r="J57" s="64"/>
      <c r="K57" s="63"/>
      <c r="L57" s="65"/>
    </row>
    <row r="58" spans="1:12">
      <c r="A58" s="90"/>
      <c r="B58" s="57" t="s">
        <v>70</v>
      </c>
      <c r="C58" s="91">
        <v>50</v>
      </c>
      <c r="D58" s="57"/>
      <c r="E58" s="57"/>
      <c r="F58" s="67"/>
      <c r="G58" s="57"/>
      <c r="H58" s="67"/>
      <c r="I58" s="57"/>
      <c r="J58" s="67"/>
      <c r="K58" s="57"/>
      <c r="L58" s="59"/>
    </row>
    <row r="59" spans="1:12" ht="15" thickBot="1">
      <c r="A59" s="92" t="s">
        <v>52</v>
      </c>
      <c r="B59" s="93" t="s">
        <v>71</v>
      </c>
      <c r="C59" s="94">
        <f>+C56*C57*C58</f>
        <v>2250</v>
      </c>
      <c r="D59" s="95"/>
      <c r="E59" s="95"/>
      <c r="F59" s="95"/>
      <c r="G59" s="95"/>
      <c r="H59" s="95"/>
      <c r="I59" s="95"/>
      <c r="J59" s="95"/>
      <c r="K59" s="95"/>
      <c r="L59" s="96"/>
    </row>
    <row r="60" spans="1:12" ht="15.5" thickTop="1" thickBot="1">
      <c r="F60" s="41"/>
      <c r="H60" s="41"/>
      <c r="J60" s="41"/>
    </row>
    <row r="61" spans="1:12" ht="15.5" thickTop="1" thickBot="1">
      <c r="A61" s="35" t="s">
        <v>72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43"/>
    </row>
    <row r="62" spans="1:12" ht="15" customHeight="1" thickTop="1">
      <c r="A62" s="97" t="s">
        <v>33</v>
      </c>
      <c r="B62" s="47" t="s">
        <v>34</v>
      </c>
      <c r="C62" s="46">
        <f>+C24</f>
        <v>37</v>
      </c>
      <c r="D62" s="47"/>
      <c r="E62" s="47" t="s">
        <v>73</v>
      </c>
      <c r="F62" s="48"/>
      <c r="G62" s="47"/>
      <c r="H62" s="48"/>
      <c r="I62" s="47"/>
      <c r="J62" s="48"/>
      <c r="K62" s="47"/>
      <c r="L62" s="49"/>
    </row>
    <row r="63" spans="1:12">
      <c r="A63" s="98"/>
      <c r="B63" s="8" t="s">
        <v>36</v>
      </c>
      <c r="C63" s="52">
        <v>1</v>
      </c>
      <c r="D63" s="8"/>
      <c r="E63" s="8"/>
      <c r="F63" s="66"/>
      <c r="G63" s="8"/>
      <c r="H63" s="66"/>
      <c r="I63" s="8"/>
      <c r="J63" s="66"/>
      <c r="K63" s="8"/>
      <c r="L63" s="11"/>
    </row>
    <row r="64" spans="1:12">
      <c r="A64" s="90"/>
      <c r="B64" s="57" t="s">
        <v>37</v>
      </c>
      <c r="C64" s="56">
        <f>+C62*C63</f>
        <v>37</v>
      </c>
      <c r="D64" s="57"/>
      <c r="E64" s="57"/>
      <c r="F64" s="67"/>
      <c r="G64" s="57"/>
      <c r="H64" s="67"/>
      <c r="I64" s="57"/>
      <c r="J64" s="67"/>
      <c r="K64" s="57"/>
      <c r="L64" s="59"/>
    </row>
    <row r="65" spans="1:12">
      <c r="A65" s="88" t="s">
        <v>63</v>
      </c>
      <c r="B65" s="63" t="s">
        <v>74</v>
      </c>
      <c r="C65" s="89">
        <v>1</v>
      </c>
      <c r="D65" s="63"/>
      <c r="E65" s="63"/>
      <c r="F65" s="64"/>
      <c r="G65" s="63"/>
      <c r="H65" s="64"/>
      <c r="I65" s="63"/>
      <c r="J65" s="64"/>
      <c r="K65" s="63"/>
      <c r="L65" s="65"/>
    </row>
    <row r="66" spans="1:12">
      <c r="A66" s="90"/>
      <c r="B66" s="57" t="s">
        <v>70</v>
      </c>
      <c r="C66" s="91">
        <v>25</v>
      </c>
      <c r="D66" s="57"/>
      <c r="E66" s="57"/>
      <c r="F66" s="67"/>
      <c r="G66" s="57"/>
      <c r="H66" s="67"/>
      <c r="I66" s="57"/>
      <c r="J66" s="67"/>
      <c r="K66" s="57"/>
      <c r="L66" s="59"/>
    </row>
    <row r="67" spans="1:12" ht="15" thickBot="1">
      <c r="A67" s="92" t="s">
        <v>52</v>
      </c>
      <c r="B67" s="93" t="s">
        <v>71</v>
      </c>
      <c r="C67" s="94">
        <f>+C64*C65*C66</f>
        <v>925</v>
      </c>
      <c r="D67" s="95"/>
      <c r="E67" s="95"/>
      <c r="F67" s="95"/>
      <c r="G67" s="95"/>
      <c r="H67" s="95"/>
      <c r="I67" s="95"/>
      <c r="J67" s="95"/>
      <c r="K67" s="95"/>
      <c r="L67" s="96"/>
    </row>
    <row r="68" spans="1:12" ht="15.5" thickTop="1" thickBot="1">
      <c r="C68" s="99"/>
      <c r="F68" s="41"/>
      <c r="H68" s="41"/>
      <c r="J68" s="41"/>
    </row>
    <row r="69" spans="1:12" ht="15.5" thickTop="1" thickBot="1">
      <c r="A69" s="100" t="s">
        <v>71</v>
      </c>
      <c r="B69" s="101"/>
      <c r="C69" s="102">
        <f>+C21+C38+C51+C59+C67</f>
        <v>22815</v>
      </c>
      <c r="D69" s="36"/>
      <c r="E69" s="36"/>
      <c r="F69" s="36"/>
      <c r="G69" s="36"/>
      <c r="H69" s="36"/>
      <c r="I69" s="36"/>
      <c r="J69" s="36"/>
      <c r="K69" s="36"/>
      <c r="L69" s="43"/>
    </row>
    <row r="70" spans="1:12" ht="15" thickTop="1">
      <c r="B70" s="2" t="s">
        <v>75</v>
      </c>
      <c r="C70" s="74">
        <f>+C9-C69</f>
        <v>17</v>
      </c>
      <c r="F70" s="41"/>
      <c r="H70" s="41"/>
      <c r="J70" s="41"/>
    </row>
    <row r="71" spans="1:12">
      <c r="F71" s="41"/>
      <c r="H71" s="41"/>
      <c r="J71" s="41"/>
    </row>
    <row r="72" spans="1:12">
      <c r="F72" s="41"/>
      <c r="H72" s="41"/>
      <c r="J72" s="41"/>
    </row>
    <row r="73" spans="1:12">
      <c r="F73" s="41"/>
      <c r="H73" s="41"/>
      <c r="J73" s="41"/>
    </row>
    <row r="74" spans="1:12">
      <c r="F74" s="41"/>
      <c r="H74" s="41"/>
      <c r="J74" s="41"/>
    </row>
    <row r="75" spans="1:12">
      <c r="F75" s="41"/>
      <c r="H75" s="41"/>
      <c r="J75" s="41"/>
    </row>
    <row r="76" spans="1:12">
      <c r="F76" s="41"/>
      <c r="H76" s="41"/>
      <c r="J76" s="41"/>
    </row>
    <row r="77" spans="1:12">
      <c r="F77" s="41"/>
      <c r="H77" s="41"/>
      <c r="J77" s="41"/>
    </row>
    <row r="78" spans="1:12">
      <c r="F78" s="41"/>
      <c r="H78" s="41"/>
      <c r="J78" s="41"/>
    </row>
    <row r="79" spans="1:12">
      <c r="F79" s="41"/>
      <c r="H79" s="41"/>
      <c r="J79" s="41"/>
    </row>
    <row r="80" spans="1:12">
      <c r="F80" s="41"/>
      <c r="H80" s="41"/>
      <c r="J80" s="41"/>
    </row>
    <row r="81" spans="6:10">
      <c r="F81" s="41"/>
      <c r="H81" s="41"/>
      <c r="J81" s="41"/>
    </row>
    <row r="82" spans="6:10">
      <c r="F82" s="41"/>
      <c r="H82" s="41"/>
      <c r="J82" s="41"/>
    </row>
    <row r="83" spans="6:10">
      <c r="F83" s="41"/>
      <c r="H83" s="41"/>
      <c r="J83" s="41"/>
    </row>
    <row r="84" spans="6:10">
      <c r="F84" s="41"/>
      <c r="H84" s="41"/>
      <c r="J84" s="41"/>
    </row>
    <row r="85" spans="6:10">
      <c r="F85" s="41"/>
      <c r="H85" s="41"/>
      <c r="J85" s="41"/>
    </row>
    <row r="86" spans="6:10">
      <c r="F86" s="41"/>
      <c r="H86" s="41"/>
      <c r="J86" s="41"/>
    </row>
    <row r="87" spans="6:10">
      <c r="F87" s="41"/>
      <c r="H87" s="41"/>
      <c r="J87" s="41"/>
    </row>
  </sheetData>
  <mergeCells count="13">
    <mergeCell ref="A69:B69"/>
    <mergeCell ref="A41:A48"/>
    <mergeCell ref="A49:A50"/>
    <mergeCell ref="A54:A56"/>
    <mergeCell ref="A57:A58"/>
    <mergeCell ref="A62:A64"/>
    <mergeCell ref="A65:A66"/>
    <mergeCell ref="A1:L1"/>
    <mergeCell ref="A2:L2"/>
    <mergeCell ref="E21:L21"/>
    <mergeCell ref="A24:A32"/>
    <mergeCell ref="A33:A35"/>
    <mergeCell ref="A36:A38"/>
  </mergeCells>
  <printOptions horizontalCentered="1" verticalCentered="1"/>
  <pageMargins left="0.2" right="0.2" top="0.25" bottom="0.25" header="0.3" footer="0.3"/>
  <pageSetup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Band Estimate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2018-11-25T23:13:58Z</dcterms:created>
  <dcterms:modified xsi:type="dcterms:W3CDTF">2018-11-25T23:14:12Z</dcterms:modified>
</cp:coreProperties>
</file>